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観測水位変動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<sst xmlns="http://schemas.openxmlformats.org/spreadsheetml/2006/main" count="12" uniqueCount="8">
  <si>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大歩危（下名）</t>
  </si>
  <si>
    <t>豊永（大豊）</t>
  </si>
  <si>
    <t>大歩危（下名）2.45m</t>
  </si>
  <si>
    <t>豊永（大豊）1.33m</t>
  </si>
  <si>
    <t>1990②</t>
  </si>
  <si>
    <t>1990①</t>
  </si>
  <si>
    <t>平均</t>
  </si>
  <si>
    <t>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</si>
</sst>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100m3/sの各水位（2006年をゼロとする） 1981~2002、2006</a:t>
            </a:r>
          </a:p>
        </c:rich>
      </c:tx>
      <c:layout>
        <c:manualLayout>
          <c:xMode val="factor"/>
          <c:yMode val="factor"/>
          <c:x val="-0.150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675"/>
          <c:w val="0.932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'観測水位変動'!$B$1</c:f>
              <c:strCache>
                <c:ptCount val="1"/>
                <c:pt idx="0">
                  <c:v>大歩危（下名）2.45m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'観測水位変動'!$A$2:$A$26</c:f>
              <c:strCache/>
            </c:strRef>
          </c:cat>
          <c:val>
            <c:numRef>
              <c:f>'観測水位変動'!$B$2:$B$26</c:f>
              <c:numCache/>
            </c:numRef>
          </c:val>
          <c:smooth val="0"/>
        </c:ser>
        <c:ser>
          <c:idx val="1"/>
          <c:order val="1"/>
          <c:tx>
            <c:strRef>
              <c:f>'観測水位変動'!$C$1</c:f>
              <c:strCache>
                <c:ptCount val="1"/>
                <c:pt idx="0">
                  <c:v>豊永（大豊）1.33m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'観測水位変動'!$A$2:$A$26</c:f>
              <c:strCache/>
            </c:strRef>
          </c:cat>
          <c:val>
            <c:numRef>
              <c:f>'観測水位変動'!$C$2:$C$26</c:f>
              <c:numCache/>
            </c:numRef>
          </c:val>
          <c:smooth val="0"/>
        </c:ser>
        <c:marker val="1"/>
        <c:axId val="298029"/>
        <c:axId val="2682262"/>
      </c:lineChart>
      <c:catAx>
        <c:axId val="298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2262"/>
        <c:crosses val="autoZero"/>
        <c:auto val="1"/>
        <c:lblOffset val="100"/>
        <c:noMultiLvlLbl val="0"/>
      </c:catAx>
      <c:valAx>
        <c:axId val="2682262"/>
        <c:scaling>
          <c:orientation val="minMax"/>
          <c:max val="0.2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 m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02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9575"/>
          <c:y val="0.012"/>
          <c:w val="0.28275"/>
          <c:h val="0.09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100m3/sの各水位 1981~2002、2006</a:t>
            </a:r>
          </a:p>
        </c:rich>
      </c:tx>
      <c:layout>
        <c:manualLayout>
          <c:xMode val="factor"/>
          <c:yMode val="factor"/>
          <c:x val="-0.036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945"/>
          <c:w val="0.915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'観測水位変動'!$F$1</c:f>
              <c:strCache>
                <c:ptCount val="1"/>
                <c:pt idx="0">
                  <c:v>大歩危（下名）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'観測水位変動'!$E$2:$E$26</c:f>
              <c:strCache/>
            </c:strRef>
          </c:cat>
          <c:val>
            <c:numRef>
              <c:f>'観測水位変動'!$F$2:$F$26</c:f>
              <c:numCache/>
            </c:numRef>
          </c:val>
          <c:smooth val="0"/>
        </c:ser>
        <c:ser>
          <c:idx val="1"/>
          <c:order val="1"/>
          <c:tx>
            <c:strRef>
              <c:f>'観測水位変動'!$G$1</c:f>
              <c:strCache>
                <c:ptCount val="1"/>
                <c:pt idx="0">
                  <c:v>豊永（大豊）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'観測水位変動'!$E$2:$E$26</c:f>
              <c:strCache/>
            </c:strRef>
          </c:cat>
          <c:val>
            <c:numRef>
              <c:f>'観測水位変動'!$G$2:$G$26</c:f>
              <c:numCache/>
            </c:numRef>
          </c:val>
          <c:smooth val="0"/>
        </c:ser>
        <c:marker val="1"/>
        <c:axId val="24140359"/>
        <c:axId val="15936640"/>
      </c:line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36640"/>
        <c:crosses val="autoZero"/>
        <c:auto val="1"/>
        <c:lblOffset val="100"/>
        <c:noMultiLvlLbl val="0"/>
      </c:catAx>
      <c:valAx>
        <c:axId val="15936640"/>
        <c:scaling>
          <c:orientation val="minMax"/>
          <c:max val="2.6"/>
          <c:min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 m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40359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</xdr:row>
      <xdr:rowOff>47625</xdr:rowOff>
    </xdr:from>
    <xdr:to>
      <xdr:col>16</xdr:col>
      <xdr:colOff>28575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210050" y="2190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27</xdr:row>
      <xdr:rowOff>19050</xdr:rowOff>
    </xdr:from>
    <xdr:to>
      <xdr:col>16</xdr:col>
      <xdr:colOff>123825</xdr:colOff>
      <xdr:row>49</xdr:row>
      <xdr:rowOff>161925</xdr:rowOff>
    </xdr:to>
    <xdr:graphicFrame>
      <xdr:nvGraphicFramePr>
        <xdr:cNvPr id="2" name="Chart 2"/>
        <xdr:cNvGraphicFramePr/>
      </xdr:nvGraphicFramePr>
      <xdr:xfrm>
        <a:off x="4305300" y="4648200"/>
        <a:ext cx="58483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Q17" sqref="Q17"/>
    </sheetView>
  </sheetViews>
  <sheetFormatPr defaultColWidth="9.00390625" defaultRowHeight="13.5"/>
  <cols>
    <col min="1" max="1" width="6.375" style="0" bestFit="1" customWidth="1"/>
    <col min="2" max="3" width="9.00390625" style="2" customWidth="1"/>
    <col min="4" max="4" width="0.875" style="2" customWidth="1"/>
    <col min="5" max="5" width="7.375" style="2" bestFit="1" customWidth="1"/>
  </cols>
  <sheetData>
    <row r="1" spans="1:7" ht="13.5">
      <c r="A1" t="s">
        <v>7</v>
      </c>
      <c r="B1" s="2" t="s">
        <v>2</v>
      </c>
      <c r="C1" s="2" t="s">
        <v>3</v>
      </c>
      <c r="E1" s="2" t="s">
        <v>7</v>
      </c>
      <c r="F1" s="2" t="s">
        <v>0</v>
      </c>
      <c r="G1" s="2" t="s">
        <v>1</v>
      </c>
    </row>
    <row r="2" spans="1:7" ht="13.5">
      <c r="A2">
        <v>2006</v>
      </c>
      <c r="B2" s="2">
        <f>2.45-F2</f>
        <v>0</v>
      </c>
      <c r="C2" s="2">
        <f>1.33-G2</f>
        <v>0</v>
      </c>
      <c r="E2">
        <v>2006</v>
      </c>
      <c r="F2" s="2">
        <v>2.45</v>
      </c>
      <c r="G2" s="2">
        <v>1.33</v>
      </c>
    </row>
    <row r="3" spans="1:7" ht="13.5">
      <c r="A3">
        <v>2002</v>
      </c>
      <c r="B3" s="2">
        <f aca="true" t="shared" si="0" ref="B3:B24">2.45-F3</f>
        <v>0.050000000000000266</v>
      </c>
      <c r="C3" s="2">
        <f aca="true" t="shared" si="1" ref="C3:C24">1.33-G3</f>
        <v>0.050000000000000044</v>
      </c>
      <c r="E3">
        <v>2002</v>
      </c>
      <c r="F3" s="2">
        <v>2.4</v>
      </c>
      <c r="G3" s="2">
        <v>1.28</v>
      </c>
    </row>
    <row r="4" spans="1:7" ht="13.5">
      <c r="A4">
        <v>2001</v>
      </c>
      <c r="B4" s="2">
        <f t="shared" si="0"/>
        <v>0.07000000000000028</v>
      </c>
      <c r="C4" s="2">
        <f t="shared" si="1"/>
        <v>0.010000000000000009</v>
      </c>
      <c r="E4">
        <v>2001</v>
      </c>
      <c r="F4" s="2">
        <v>2.38</v>
      </c>
      <c r="G4" s="2">
        <v>1.32</v>
      </c>
    </row>
    <row r="5" spans="1:7" ht="13.5">
      <c r="A5">
        <v>2000</v>
      </c>
      <c r="B5" s="2">
        <f t="shared" si="0"/>
        <v>0.07000000000000028</v>
      </c>
      <c r="C5" s="2">
        <f t="shared" si="1"/>
        <v>-0.020000000000000018</v>
      </c>
      <c r="E5">
        <v>2000</v>
      </c>
      <c r="F5" s="2">
        <v>2.38</v>
      </c>
      <c r="G5" s="2">
        <v>1.35</v>
      </c>
    </row>
    <row r="6" spans="1:7" ht="13.5">
      <c r="A6">
        <v>1999</v>
      </c>
      <c r="B6" s="2">
        <f t="shared" si="0"/>
        <v>-0.029999999999999805</v>
      </c>
      <c r="C6" s="2">
        <f t="shared" si="1"/>
        <v>-0.020000000000000018</v>
      </c>
      <c r="E6">
        <v>1999</v>
      </c>
      <c r="F6" s="2">
        <v>2.48</v>
      </c>
      <c r="G6" s="2">
        <v>1.35</v>
      </c>
    </row>
    <row r="7" spans="1:7" ht="13.5">
      <c r="A7">
        <v>1998</v>
      </c>
      <c r="B7" s="2">
        <f t="shared" si="0"/>
        <v>0.07000000000000028</v>
      </c>
      <c r="C7" s="2">
        <f t="shared" si="1"/>
        <v>0.010000000000000009</v>
      </c>
      <c r="E7">
        <v>1998</v>
      </c>
      <c r="F7" s="2">
        <v>2.38</v>
      </c>
      <c r="G7" s="2">
        <v>1.32</v>
      </c>
    </row>
    <row r="8" spans="1:7" ht="13.5">
      <c r="A8">
        <v>1997</v>
      </c>
      <c r="B8" s="2">
        <f t="shared" si="0"/>
        <v>0.010000000000000231</v>
      </c>
      <c r="C8" s="2">
        <f t="shared" si="1"/>
        <v>0</v>
      </c>
      <c r="E8">
        <v>1997</v>
      </c>
      <c r="F8" s="2">
        <v>2.44</v>
      </c>
      <c r="G8" s="2">
        <v>1.33</v>
      </c>
    </row>
    <row r="9" spans="1:7" ht="13.5">
      <c r="A9">
        <v>1996</v>
      </c>
      <c r="B9" s="2">
        <f t="shared" si="0"/>
        <v>0.07000000000000028</v>
      </c>
      <c r="C9" s="2">
        <f t="shared" si="1"/>
        <v>-0.010000000000000009</v>
      </c>
      <c r="E9">
        <v>1996</v>
      </c>
      <c r="F9" s="2">
        <v>2.38</v>
      </c>
      <c r="G9" s="2">
        <v>1.34</v>
      </c>
    </row>
    <row r="10" spans="1:7" ht="13.5">
      <c r="A10">
        <v>1995</v>
      </c>
      <c r="B10" s="2">
        <f t="shared" si="0"/>
        <v>0.07000000000000028</v>
      </c>
      <c r="C10" s="2">
        <f t="shared" si="1"/>
        <v>0.010000000000000009</v>
      </c>
      <c r="E10">
        <v>1995</v>
      </c>
      <c r="F10" s="2">
        <v>2.38</v>
      </c>
      <c r="G10" s="2">
        <v>1.32</v>
      </c>
    </row>
    <row r="11" spans="1:7" ht="13.5">
      <c r="A11">
        <v>1994</v>
      </c>
      <c r="B11" s="2">
        <f t="shared" si="0"/>
        <v>0.050000000000000266</v>
      </c>
      <c r="C11" s="2">
        <f t="shared" si="1"/>
        <v>0.040000000000000036</v>
      </c>
      <c r="E11">
        <v>1994</v>
      </c>
      <c r="F11" s="2">
        <v>2.4</v>
      </c>
      <c r="G11" s="2">
        <v>1.29</v>
      </c>
    </row>
    <row r="12" spans="1:7" ht="13.5">
      <c r="A12">
        <v>1993</v>
      </c>
      <c r="B12" s="2">
        <f t="shared" si="0"/>
        <v>0.040000000000000036</v>
      </c>
      <c r="C12" s="2">
        <f t="shared" si="1"/>
        <v>0.020000000000000018</v>
      </c>
      <c r="E12">
        <v>1993</v>
      </c>
      <c r="F12" s="2">
        <v>2.41</v>
      </c>
      <c r="G12" s="2">
        <v>1.31</v>
      </c>
    </row>
    <row r="13" spans="1:7" ht="13.5">
      <c r="A13">
        <v>1992</v>
      </c>
      <c r="B13" s="2">
        <f t="shared" si="0"/>
        <v>0.14000000000000012</v>
      </c>
      <c r="C13" s="2">
        <f t="shared" si="1"/>
        <v>0.020000000000000018</v>
      </c>
      <c r="E13">
        <v>1992</v>
      </c>
      <c r="F13" s="2">
        <v>2.31</v>
      </c>
      <c r="G13" s="2">
        <v>1.31</v>
      </c>
    </row>
    <row r="14" spans="1:7" ht="13.5">
      <c r="A14">
        <v>1991</v>
      </c>
      <c r="B14" s="2">
        <f t="shared" si="0"/>
        <v>0.2200000000000002</v>
      </c>
      <c r="C14" s="2">
        <f t="shared" si="1"/>
        <v>-0.040000000000000036</v>
      </c>
      <c r="E14">
        <v>1991</v>
      </c>
      <c r="F14" s="2">
        <v>2.23</v>
      </c>
      <c r="G14" s="2">
        <v>1.37</v>
      </c>
    </row>
    <row r="15" spans="1:7" ht="13.5">
      <c r="A15" s="1" t="s">
        <v>4</v>
      </c>
      <c r="B15" s="2">
        <f t="shared" si="0"/>
        <v>0.18000000000000016</v>
      </c>
      <c r="C15" s="2">
        <f t="shared" si="1"/>
        <v>0.07000000000000006</v>
      </c>
      <c r="E15" s="1" t="s">
        <v>4</v>
      </c>
      <c r="F15" s="2">
        <v>2.27</v>
      </c>
      <c r="G15" s="2">
        <v>1.26</v>
      </c>
    </row>
    <row r="16" spans="1:7" ht="13.5">
      <c r="A16" s="1" t="s">
        <v>5</v>
      </c>
      <c r="B16" s="2">
        <f t="shared" si="0"/>
        <v>0.08000000000000007</v>
      </c>
      <c r="C16" s="2">
        <f t="shared" si="1"/>
        <v>-0.04999999999999982</v>
      </c>
      <c r="E16" s="1" t="s">
        <v>5</v>
      </c>
      <c r="F16" s="2">
        <v>2.37</v>
      </c>
      <c r="G16" s="2">
        <v>1.38</v>
      </c>
    </row>
    <row r="17" spans="1:7" ht="13.5">
      <c r="A17">
        <v>1989</v>
      </c>
      <c r="B17" s="2">
        <f t="shared" si="0"/>
        <v>0.03000000000000025</v>
      </c>
      <c r="C17" s="2">
        <f t="shared" si="1"/>
        <v>-0.07999999999999985</v>
      </c>
      <c r="E17">
        <v>1989</v>
      </c>
      <c r="F17" s="2">
        <v>2.42</v>
      </c>
      <c r="G17" s="2">
        <v>1.41</v>
      </c>
    </row>
    <row r="18" spans="1:7" ht="13.5">
      <c r="A18">
        <v>1988</v>
      </c>
      <c r="B18" s="2">
        <f t="shared" si="0"/>
        <v>-0.04999999999999982</v>
      </c>
      <c r="C18" s="2">
        <f t="shared" si="1"/>
        <v>0.09000000000000008</v>
      </c>
      <c r="E18">
        <v>1988</v>
      </c>
      <c r="F18" s="2">
        <v>2.5</v>
      </c>
      <c r="G18" s="2">
        <v>1.24</v>
      </c>
    </row>
    <row r="19" spans="1:7" ht="13.5">
      <c r="A19">
        <v>1987</v>
      </c>
      <c r="B19" s="2">
        <f t="shared" si="0"/>
        <v>0.010000000000000231</v>
      </c>
      <c r="C19" s="2">
        <f t="shared" si="1"/>
        <v>0.14000000000000012</v>
      </c>
      <c r="E19">
        <v>1987</v>
      </c>
      <c r="F19" s="2">
        <v>2.44</v>
      </c>
      <c r="G19" s="2">
        <v>1.19</v>
      </c>
    </row>
    <row r="20" spans="1:7" ht="13.5">
      <c r="A20">
        <v>1986</v>
      </c>
      <c r="B20" s="2">
        <f t="shared" si="0"/>
        <v>-0.04999999999999982</v>
      </c>
      <c r="C20" s="2">
        <f t="shared" si="1"/>
        <v>0.09000000000000008</v>
      </c>
      <c r="E20">
        <v>1986</v>
      </c>
      <c r="F20" s="2">
        <v>2.5</v>
      </c>
      <c r="G20" s="2">
        <v>1.24</v>
      </c>
    </row>
    <row r="21" spans="1:7" ht="13.5">
      <c r="A21">
        <v>1985</v>
      </c>
      <c r="B21" s="2">
        <f t="shared" si="0"/>
        <v>0.020000000000000018</v>
      </c>
      <c r="C21" s="2">
        <f t="shared" si="1"/>
        <v>0.1100000000000001</v>
      </c>
      <c r="E21">
        <v>1985</v>
      </c>
      <c r="F21" s="2">
        <v>2.43</v>
      </c>
      <c r="G21" s="2">
        <v>1.22</v>
      </c>
    </row>
    <row r="22" spans="1:7" ht="13.5">
      <c r="A22">
        <v>1984</v>
      </c>
      <c r="B22" s="2">
        <f t="shared" si="0"/>
        <v>-0.06999999999999984</v>
      </c>
      <c r="C22" s="2">
        <f t="shared" si="1"/>
        <v>0.07000000000000006</v>
      </c>
      <c r="E22">
        <v>1984</v>
      </c>
      <c r="F22" s="2">
        <v>2.52</v>
      </c>
      <c r="G22" s="2">
        <v>1.26</v>
      </c>
    </row>
    <row r="23" spans="1:7" ht="13.5">
      <c r="A23">
        <v>1983</v>
      </c>
      <c r="B23" s="2">
        <f t="shared" si="0"/>
        <v>-0.04999999999999982</v>
      </c>
      <c r="C23" s="2">
        <f t="shared" si="1"/>
        <v>0.040000000000000036</v>
      </c>
      <c r="E23">
        <v>1983</v>
      </c>
      <c r="F23" s="2">
        <v>2.5</v>
      </c>
      <c r="G23" s="2">
        <v>1.29</v>
      </c>
    </row>
    <row r="24" spans="1:7" ht="13.5">
      <c r="A24">
        <v>1982</v>
      </c>
      <c r="B24" s="2">
        <f t="shared" si="0"/>
        <v>0.10000000000000009</v>
      </c>
      <c r="C24" s="2">
        <f t="shared" si="1"/>
        <v>0.07000000000000006</v>
      </c>
      <c r="E24">
        <v>1982</v>
      </c>
      <c r="F24" s="2">
        <v>2.35</v>
      </c>
      <c r="G24" s="2">
        <v>1.26</v>
      </c>
    </row>
    <row r="25" spans="1:7" ht="13.5">
      <c r="A25">
        <v>1981</v>
      </c>
      <c r="B25" s="2">
        <f>2.45-F25</f>
        <v>0.03000000000000025</v>
      </c>
      <c r="C25" s="2">
        <f>1.33-G25</f>
        <v>0.08000000000000007</v>
      </c>
      <c r="E25">
        <v>1981</v>
      </c>
      <c r="F25" s="2">
        <v>2.42</v>
      </c>
      <c r="G25" s="2">
        <v>1.25</v>
      </c>
    </row>
    <row r="26" spans="1:7" ht="13.5">
      <c r="A26" t="s">
        <v>6</v>
      </c>
      <c r="B26" s="2">
        <f>SUM(B2:B25)/24</f>
        <v>0.044166666666666854</v>
      </c>
      <c r="C26" s="2">
        <f>SUM(C2:C25)/24</f>
        <v>0.029166666666666712</v>
      </c>
      <c r="E26" t="s">
        <v>6</v>
      </c>
      <c r="F26" s="2">
        <f>SUM(F2:F25)/24</f>
        <v>2.4058333333333333</v>
      </c>
      <c r="G26" s="2">
        <f>SUM(G2:G25)/24</f>
        <v>1.3008333333333335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</cp:lastModifiedBy>
  <cp:lastPrinted>2006-12-06T06:37:40Z</cp:lastPrinted>
  <dcterms:created xsi:type="dcterms:W3CDTF">1997-01-08T22:48:59Z</dcterms:created>
  <dcterms:modified xsi:type="dcterms:W3CDTF">2006-12-17T08:26:59Z</dcterms:modified>
  <cp:category/>
  <cp:version/>
  <cp:contentType/>
  <cp:contentStatus/>
</cp:coreProperties>
</file>